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Paeküla-Riitsalu MS/"/>
    </mc:Choice>
  </mc:AlternateContent>
  <xr:revisionPtr revIDLastSave="4455" documentId="13_ncr:1_{527BB10C-8909-4436-9A7C-A24F53E7C016}" xr6:coauthVersionLast="47" xr6:coauthVersionMax="47" xr10:uidLastSave="{1E5C8C67-8870-4179-A1EE-F12890F7E5D2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11" l="1"/>
  <c r="F59" i="11"/>
  <c r="F121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27" i="11"/>
  <c r="F28" i="11"/>
  <c r="F29" i="11"/>
  <c r="F30" i="11"/>
  <c r="F31" i="11"/>
  <c r="F32" i="11"/>
  <c r="F33" i="11"/>
  <c r="F34" i="11"/>
  <c r="F35" i="11"/>
  <c r="F36" i="11"/>
  <c r="E122" i="11" l="1"/>
  <c r="F83" i="11" l="1"/>
  <c r="F76" i="11"/>
  <c r="F119" i="11" l="1"/>
  <c r="F84" i="11"/>
  <c r="F67" i="11" l="1"/>
  <c r="F68" i="11"/>
  <c r="F69" i="11"/>
  <c r="F73" i="11"/>
  <c r="F71" i="11"/>
  <c r="F72" i="11"/>
  <c r="F70" i="11"/>
  <c r="F74" i="11"/>
  <c r="F75" i="11"/>
  <c r="F77" i="11"/>
  <c r="F78" i="11"/>
  <c r="F79" i="11"/>
  <c r="F80" i="11"/>
  <c r="F81" i="11"/>
  <c r="F82" i="11"/>
  <c r="F53" i="11"/>
  <c r="F54" i="11"/>
  <c r="F117" i="11" l="1"/>
  <c r="F116" i="11"/>
  <c r="F58" i="11"/>
  <c r="F57" i="11"/>
  <c r="F56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86" i="11" l="1"/>
  <c r="F85" i="11"/>
  <c r="F120" i="11"/>
  <c r="F100" i="11"/>
  <c r="F99" i="11"/>
  <c r="F98" i="11"/>
  <c r="F97" i="11"/>
  <c r="F96" i="11"/>
  <c r="F95" i="11"/>
  <c r="F94" i="11"/>
  <c r="F93" i="11"/>
  <c r="F92" i="11"/>
  <c r="F89" i="11" l="1"/>
  <c r="F88" i="11"/>
  <c r="F66" i="11"/>
  <c r="F65" i="11"/>
  <c r="F64" i="11"/>
  <c r="F63" i="11"/>
  <c r="F62" i="11"/>
  <c r="F61" i="11"/>
</calcChain>
</file>

<file path=xl/sharedStrings.xml><?xml version="1.0" encoding="utf-8"?>
<sst xmlns="http://schemas.openxmlformats.org/spreadsheetml/2006/main" count="240" uniqueCount="121">
  <si>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</si>
  <si>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</si>
  <si>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</si>
  <si>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</si>
  <si>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</si>
  <si>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</si>
  <si>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</si>
  <si>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</si>
  <si>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</si>
  <si>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</si>
  <si>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</si>
  <si>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</si>
  <si>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</si>
  <si>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</si>
  <si>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</si>
  <si>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</si>
  <si>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</si>
  <si>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</si>
  <si>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</si>
  <si>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</si>
  <si>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</si>
  <si>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</si>
  <si>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</si>
  <si>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</si>
  <si>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</si>
  <si>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</si>
  <si>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</si>
  <si>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</si>
  <si>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</si>
  <si>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</si>
  <si>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</si>
  <si>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</si>
  <si>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RK - Rekonstrueeritava kuivenduskraavi kaeve</t>
  </si>
  <si>
    <t>Truupide rekonstrueerimine ja ehitamine</t>
  </si>
  <si>
    <t>Di 300mm plasttruubi torustiku, tüüp 30-PT, a. 8m (gofreeritud, Sn8) (tüüpjoonis 1.7 2008a)</t>
  </si>
  <si>
    <t>Kruusast teekatte ehitustööd koos tihendamisega, H=10sm, Purustatud kruus, Positsioon nr. 6 (+materjal ja vedu karjäärist)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</si>
  <si>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</si>
  <si>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</si>
  <si>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</si>
  <si>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</si>
  <si>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</si>
  <si>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Truupide mahamärkimine</t>
  </si>
  <si>
    <t>2 otsakut</t>
  </si>
  <si>
    <t>Geotekstiili (Deklareeritud tõmbetugevus MD/CMD ≥20 kN/m, 5,0 m lai) paigaldamine tihendatud ja profileeritud muldkehale</t>
  </si>
  <si>
    <t>Kruusast teealuse ehitustööd koos tihendamisega, H=20sm, Sorteeritud kruus, Positsioon nr. 4 või liiv (filtratsioon k≥1,3m/24h) (+materjal ja vedu karjäärist)</t>
  </si>
  <si>
    <t>sh geotekstiili (Deklareeritud tõmbetugevus MD/CMD ≥20 kN/m, 5,0 m lai) paigaldamine tihendatud ja profileeritud muldkehale</t>
  </si>
  <si>
    <t>sh kruusast aluse ehitustööd koos tihendamisega, H=20sm, Sorteeritud kruus, Positsioon nr. 4 või liiv (filtratsioon k≥1,3m/24h) (+materjal ja vedu karjäärist)</t>
  </si>
  <si>
    <t>sh kruusast teekatte ehitustööd koos tihendamisega, H=10sm, Purustatud kruus, Positsioon nr. 6 (+materjal ja vedu karjäärist)</t>
  </si>
  <si>
    <t xml:space="preserve"> m³</t>
  </si>
  <si>
    <t xml:space="preserve">Ø 40 cm plasttruubi mattotsaku ehitamine (tüüp MAO) </t>
  </si>
  <si>
    <t xml:space="preserve">Ø 50 cm plasttruubi mattotsaku ehitamine (tüüp MAO) </t>
  </si>
  <si>
    <t>m³</t>
  </si>
  <si>
    <t>Settebasseini mahamärkimine</t>
  </si>
  <si>
    <t>Settebasseini kaevamine, I-II gr. pinnas</t>
  </si>
  <si>
    <t>Settebasseini kaevamine, III gr. pinnas</t>
  </si>
  <si>
    <t>UE - Uuentatava eesvolu kaeve</t>
  </si>
  <si>
    <t>m²</t>
  </si>
  <si>
    <t>Lisa 1 - Hinnapakkumuse vorm hankes "Paeküla-Riitsalu maaparandussüsteemi ja teede rekonstrueerimine"</t>
  </si>
  <si>
    <t>Paeküla-Riitsalu maaparandussüsteemi rekonstrueerimine</t>
  </si>
  <si>
    <t>308,7 ha</t>
  </si>
  <si>
    <t>Koordinaatidega seotud teostusjoonise koostamine koos Uremetsa teega ja Mõraste-Liivaaugu teega (RMK nõuete kohane ja digitaalne)</t>
  </si>
  <si>
    <t>Paeküla-Riitsalu maaparandussüsteemi rekonstrueerimine kokku</t>
  </si>
  <si>
    <t>Mõraste-Liivaaugu tee (0,21 km) rekonstrueerimine</t>
  </si>
  <si>
    <t>Uremetsa tee (1,93 km) rekonstrueerimine ja uuendamine kokku</t>
  </si>
  <si>
    <t>Uremetsa tee (1,93 km) rekonstrueerimine ja uuendamine</t>
  </si>
  <si>
    <t>Mõraste-Liivaaugu tee (0,21 km) rekonstrueerimine kokku</t>
  </si>
  <si>
    <t>Tee- ja kraavitrassi ning rajatiste alune kändude juurimine ekskavaatoriga</t>
  </si>
  <si>
    <t>Kändude ära vedamine, 500 m</t>
  </si>
  <si>
    <t>Voolutakistuse likvideerimine käsitsi</t>
  </si>
  <si>
    <t>Lamapuidu eemaldamine kraavist</t>
  </si>
  <si>
    <t>Sette eemaldamine settebasseinist pärast kraavide valmimist, 2 korda</t>
  </si>
  <si>
    <t>Settebasseini kaeve laialiajamine (60% kaevest)</t>
  </si>
  <si>
    <r>
      <t xml:space="preserve">Kiviprisma ehitamine settebasseini (kivi Ø </t>
    </r>
    <r>
      <rPr>
        <sz val="8"/>
        <color theme="1"/>
        <rFont val="Aptos Narrow"/>
        <charset val="186"/>
      </rPr>
      <t>≥</t>
    </r>
    <r>
      <rPr>
        <sz val="8"/>
        <color theme="1"/>
        <rFont val="Arial"/>
        <family val="2"/>
        <charset val="186"/>
      </rPr>
      <t>30 cm)</t>
    </r>
  </si>
  <si>
    <t>Uute kraavide ja nõvade mahamärkimine</t>
  </si>
  <si>
    <t>km</t>
  </si>
  <si>
    <t>UK - Uuentatava kuivenduskraavi kaeve</t>
  </si>
  <si>
    <t>UT - Uuentatava teekraavi kaeve</t>
  </si>
  <si>
    <t>HE - Hooldatava eesvoolu kaeve</t>
  </si>
  <si>
    <t>HT - Hooldatava teekraavi kaeve</t>
  </si>
  <si>
    <t>HK - Hooldatava kuivenduskraavi kaeve</t>
  </si>
  <si>
    <t>EK - Ehitatava kuivenduskraavi kaeve</t>
  </si>
  <si>
    <t>Mullavallide laialiajamine buldooseriga koos vanade kraavi vallidega</t>
  </si>
  <si>
    <t>Ekspluatatsioonieelne sette eemaldamine ekskavaatoriga (10% põhikaevest)</t>
  </si>
  <si>
    <t>Kraavilaiendite mahamärkimine</t>
  </si>
  <si>
    <t>Kraavilaiendite rajamine, III gr.</t>
  </si>
  <si>
    <r>
      <t>m</t>
    </r>
    <r>
      <rPr>
        <vertAlign val="superscript"/>
        <sz val="8"/>
        <color theme="1"/>
        <rFont val="Arial"/>
        <family val="2"/>
      </rPr>
      <t>3</t>
    </r>
  </si>
  <si>
    <t>Pinnase ära vedamine 500 m</t>
  </si>
  <si>
    <t>Nõlva kindlustamine erosioonitõkkematiga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</si>
  <si>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</si>
  <si>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</si>
  <si>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</si>
  <si>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</si>
  <si>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 xml:space="preserve">Ø 60 cm plasttruubi kivikindlustus otsaku ehitamine (tüüp KOK) </t>
  </si>
  <si>
    <t xml:space="preserve">Ø 80 cm plasttruubi kivikindlustus otsaku ehitamine (tüüp KOK) </t>
  </si>
  <si>
    <t xml:space="preserve">Ø 20 cm truubitoru väljatõstmine </t>
  </si>
  <si>
    <t xml:space="preserve">Ø 50 cm truubitoru väljatõstmine </t>
  </si>
  <si>
    <t xml:space="preserve">Ø 70 cm truubitoru väljatõstmine </t>
  </si>
  <si>
    <t xml:space="preserve">Ø 75 cm truubitoru väljatõstmine </t>
  </si>
  <si>
    <t>Truubitorude utiliseerimine</t>
  </si>
  <si>
    <t>Otsaku lammutus</t>
  </si>
  <si>
    <t>Otsakute utiliseerimine</t>
  </si>
  <si>
    <t>Ø 50 cmtruubi setetest puhastamine, setet kuni 1/4Ø</t>
  </si>
  <si>
    <t>Tee parameetrite ja -elementide mahamärkimine (telg, servad, kraavide siseservad)</t>
  </si>
  <si>
    <t>Tee rajatiste mahamärkimine</t>
  </si>
  <si>
    <t>Olemasoleva tee ja maapinna tasandamine ning töötlemine ühtlaseks aluseks</t>
  </si>
  <si>
    <t>Tee plaanikõveriku sõidutee sisekülje laiendi rajamine</t>
  </si>
  <si>
    <t>Mahasõidukoht M2* muldkeha ja katendi ehitamine koos tihendamisega  (A=4,5m, L= 50m, R=17,75m)</t>
  </si>
  <si>
    <t>sh muldkeha ehitamine, H=20 cm (kohalik pinnas kraavi, mulde ja külgreservi kaevest)</t>
  </si>
  <si>
    <t>Mahasõidukoht M3 katendi ehitamine koos tihendamisega  (A=4,5m, L=10m, R=10m)</t>
  </si>
  <si>
    <t>sh kruusast aluse ehitustööd koos tihendamisega, H=30 Sorteeritud kruus, Positsioon nr. 4 või liiv (filtratsioon k≥1,3m/24h) (+materjal ja vedu karjäärist)</t>
  </si>
  <si>
    <t>Mahasõidukoht M5 katendi ehitamine koos tihendamisega  (A=4,5m, L=10m, R=5m)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</si>
  <si>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</si>
  <si>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</si>
  <si>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</si>
  <si>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Olemasoleva tee mahakaeve, 20-30 cm, 5 m laiuseks muldeks, koos pinnase pealelaadimise ja veoga 500 m, (pk 0+00 kuni pk 0+70)</t>
  </si>
  <si>
    <t>Teemulde põikprofiili kujundamine</t>
  </si>
  <si>
    <t>Teemulde tihendamine</t>
  </si>
  <si>
    <t>Teede T-kujulise ristmiku - R-T muldkeha ja katendi ehitamine koos tihendamisega (A=4.0 m, L=14m, R=8m,  R=15m)</t>
  </si>
  <si>
    <t>sh muldkeha ehitamine, H=20 cm (kohalik pinnas tee mahakaevest)</t>
  </si>
  <si>
    <t>Kahe poolega mehaaniline tõkkepuu 6 x 1,5 m (metallist, lukustatav, laius 6000 mm, kõrgus 1500 mm), paigaldamine koos sildiga ''eramaa, omaniku loata sisenemine keelatud''</t>
  </si>
  <si>
    <t>Kruusast aukude ja vajumite täiteks, Sorteeritud kruus, Positsioon nr. 4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</si>
</sst>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8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charset val="186"/>
    </font>
    <font>
      <vertAlign val="superscript"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103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2" fillId="0" borderId="14" xfId="73" applyFont="1" applyBorder="1" applyAlignment="1">
      <alignment horizontal="left" vertical="center" wrapText="1"/>
    </xf>
    <xf numFmtId="4" fontId="3" fillId="0" borderId="32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3" fontId="3" fillId="24" borderId="14" xfId="0" applyNumberFormat="1" applyFont="1" applyFill="1" applyBorder="1" applyAlignment="1">
      <alignment horizontal="right" vertical="center"/>
    </xf>
    <xf numFmtId="0" fontId="3" fillId="24" borderId="14" xfId="0" applyFont="1" applyFill="1" applyBorder="1" applyAlignment="1">
      <alignment vertical="center" wrapText="1"/>
    </xf>
    <xf numFmtId="0" fontId="3" fillId="25" borderId="14" xfId="5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3" fillId="25" borderId="17" xfId="0" applyFont="1" applyFill="1" applyBorder="1" applyAlignment="1">
      <alignment horizontal="center" vertical="center"/>
    </xf>
    <xf numFmtId="0" fontId="33" fillId="25" borderId="24" xfId="0" applyFont="1" applyFill="1" applyBorder="1" applyAlignment="1">
      <alignment horizontal="center" vertical="center"/>
    </xf>
    <xf numFmtId="0" fontId="33" fillId="25" borderId="25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32" fillId="0" borderId="14" xfId="43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 wrapText="1"/>
    </xf>
    <xf numFmtId="2" fontId="29" fillId="0" borderId="14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vertical="center" wrapText="1"/>
    </xf>
    <xf numFmtId="3" fontId="29" fillId="0" borderId="14" xfId="0" applyNumberFormat="1" applyFont="1" applyBorder="1" applyAlignment="1">
      <alignment horizontal="right" vertical="center" wrapText="1"/>
    </xf>
    <xf numFmtId="1" fontId="29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left" vertical="center" wrapText="1"/>
    </xf>
    <xf numFmtId="164" fontId="29" fillId="0" borderId="14" xfId="0" applyNumberFormat="1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164" fontId="25" fillId="0" borderId="14" xfId="74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0" fontId="3" fillId="0" borderId="14" xfId="51" applyFont="1" applyBorder="1" applyAlignment="1">
      <alignment vertical="center" wrapText="1"/>
    </xf>
    <xf numFmtId="0" fontId="3" fillId="0" borderId="14" xfId="51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37" fillId="0" borderId="14" xfId="0" applyFont="1" applyBorder="1" applyAlignment="1">
      <alignment horizontal="left" vertical="center" wrapText="1"/>
    </xf>
    <xf numFmtId="0" fontId="4" fillId="0" borderId="14" xfId="51" applyFont="1" applyBorder="1" applyAlignment="1">
      <alignment vertical="center" wrapText="1"/>
    </xf>
    <xf numFmtId="0" fontId="30" fillId="0" borderId="14" xfId="51" applyFont="1" applyBorder="1" applyAlignment="1">
      <alignment horizontal="right" vertical="center" wrapText="1"/>
    </xf>
    <xf numFmtId="0" fontId="4" fillId="0" borderId="14" xfId="51" applyFont="1" applyBorder="1" applyAlignment="1">
      <alignment horizontal="left" vertical="center" wrapText="1"/>
    </xf>
    <xf numFmtId="0" fontId="3" fillId="0" borderId="14" xfId="51" applyFont="1" applyBorder="1" applyAlignment="1">
      <alignment horizontal="right" vertical="center"/>
    </xf>
    <xf numFmtId="1" fontId="3" fillId="0" borderId="14" xfId="51" applyNumberFormat="1" applyFont="1" applyBorder="1" applyAlignment="1">
      <alignment horizontal="right" vertical="center"/>
    </xf>
    <xf numFmtId="0" fontId="3" fillId="0" borderId="24" xfId="51" applyFont="1" applyBorder="1" applyAlignment="1">
      <alignment horizontal="left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135"/>
  <sheetViews>
    <sheetView tabSelected="1" topLeftCell="A84" workbookViewId="0">
      <selection activeCell="B99" sqref="B99"/>
    </sheetView>
  </sheetViews>
  <sheetFormatPr defaultColWidth="9.109375" defaultRowHeight="10.199999999999999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37" s="15" customFormat="1" ht="49.2" customHeight="1">
      <c r="A1" s="53" t="s">
        <v>57</v>
      </c>
      <c r="B1" s="54"/>
      <c r="C1" s="54"/>
      <c r="D1" s="54"/>
      <c r="E1" s="54"/>
      <c r="F1" s="54"/>
    </row>
    <row r="2" spans="1:37" s="15" customFormat="1" ht="12.75" customHeight="1">
      <c r="A2" s="3"/>
      <c r="B2" s="6"/>
      <c r="C2" s="3"/>
      <c r="D2" s="9"/>
      <c r="E2" s="7"/>
      <c r="F2" s="7"/>
    </row>
    <row r="3" spans="1:37" s="15" customFormat="1" ht="15">
      <c r="A3" s="5" t="s">
        <v>12</v>
      </c>
      <c r="B3" s="6"/>
      <c r="C3" s="3"/>
      <c r="D3" s="9"/>
      <c r="E3" s="7"/>
      <c r="F3" s="7"/>
    </row>
    <row r="4" spans="1:37" ht="10.8" thickBot="1"/>
    <row r="5" spans="1:37" s="4" customFormat="1" ht="12.75" customHeight="1">
      <c r="A5" s="55" t="s">
        <v>2</v>
      </c>
      <c r="B5" s="58" t="s">
        <v>0</v>
      </c>
      <c r="C5" s="58" t="s">
        <v>3</v>
      </c>
      <c r="D5" s="58" t="s">
        <v>4</v>
      </c>
      <c r="E5" s="61" t="s">
        <v>5</v>
      </c>
      <c r="F5" s="64" t="s">
        <v>6</v>
      </c>
    </row>
    <row r="6" spans="1:37" s="4" customFormat="1" ht="13.2">
      <c r="A6" s="56"/>
      <c r="B6" s="59"/>
      <c r="C6" s="59"/>
      <c r="D6" s="59"/>
      <c r="E6" s="62"/>
      <c r="F6" s="65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4" customFormat="1" ht="12.75" customHeight="1" thickBot="1">
      <c r="A7" s="57"/>
      <c r="B7" s="60"/>
      <c r="C7" s="60"/>
      <c r="D7" s="13" t="s">
        <v>59</v>
      </c>
      <c r="E7" s="63"/>
      <c r="F7" s="66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s="4" customFormat="1" ht="12.75" customHeight="1">
      <c r="A8" s="67" t="s">
        <v>58</v>
      </c>
      <c r="B8" s="68"/>
      <c r="C8" s="68"/>
      <c r="D8" s="68"/>
      <c r="E8" s="68"/>
      <c r="F8" s="69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s="4" customFormat="1" ht="12.75" customHeight="1">
      <c r="A9" s="70" t="s">
        <v>30</v>
      </c>
      <c r="B9" s="71"/>
      <c r="C9" s="71"/>
      <c r="D9" s="71"/>
      <c r="E9" s="71"/>
      <c r="F9" s="72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s="4" customFormat="1" ht="10.8" customHeight="1">
      <c r="A10" s="12">
        <v>1</v>
      </c>
      <c r="B10" s="35" t="s">
        <v>31</v>
      </c>
      <c r="C10" s="32" t="s">
        <v>27</v>
      </c>
      <c r="D10" s="39">
        <v>50</v>
      </c>
      <c r="E10" s="36"/>
      <c r="F10" s="11">
        <f t="shared" ref="F10:F25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s="4" customFormat="1" ht="10.8" customHeight="1">
      <c r="A11" s="12">
        <v>2</v>
      </c>
      <c r="B11" s="79" t="s">
        <v>66</v>
      </c>
      <c r="C11" s="80" t="s">
        <v>17</v>
      </c>
      <c r="D11" s="81">
        <v>17.399999999999999</v>
      </c>
      <c r="E11" s="36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s="4" customFormat="1" ht="10.8" customHeight="1">
      <c r="A12" s="12">
        <v>3</v>
      </c>
      <c r="B12" s="79" t="s">
        <v>67</v>
      </c>
      <c r="C12" s="80" t="s">
        <v>17</v>
      </c>
      <c r="D12" s="81">
        <v>0.06</v>
      </c>
      <c r="E12" s="36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s="4" customFormat="1" ht="10.8" customHeight="1">
      <c r="A13" s="12">
        <v>4</v>
      </c>
      <c r="B13" s="82" t="s">
        <v>68</v>
      </c>
      <c r="C13" s="80" t="s">
        <v>11</v>
      </c>
      <c r="D13" s="83">
        <v>3449</v>
      </c>
      <c r="E13" s="36"/>
      <c r="F13" s="11">
        <f t="shared" ref="F13:F22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s="4" customFormat="1" ht="10.8" customHeight="1">
      <c r="A14" s="12">
        <v>5</v>
      </c>
      <c r="B14" s="79" t="s">
        <v>69</v>
      </c>
      <c r="C14" s="80" t="s">
        <v>27</v>
      </c>
      <c r="D14" s="84">
        <v>75</v>
      </c>
      <c r="E14" s="36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s="4" customFormat="1" ht="10.8" customHeight="1">
      <c r="A15" s="12">
        <v>6</v>
      </c>
      <c r="B15" s="85" t="s">
        <v>52</v>
      </c>
      <c r="C15" s="86" t="s">
        <v>10</v>
      </c>
      <c r="D15" s="84">
        <v>1</v>
      </c>
      <c r="E15" s="36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s="4" customFormat="1" ht="10.8" customHeight="1">
      <c r="A16" s="12">
        <v>7</v>
      </c>
      <c r="B16" s="85" t="s">
        <v>53</v>
      </c>
      <c r="C16" s="32" t="s">
        <v>51</v>
      </c>
      <c r="D16" s="84">
        <v>84</v>
      </c>
      <c r="E16" s="36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 s="4" customFormat="1" ht="10.8" customHeight="1">
      <c r="A17" s="12">
        <v>8</v>
      </c>
      <c r="B17" s="85" t="s">
        <v>54</v>
      </c>
      <c r="C17" s="32" t="s">
        <v>51</v>
      </c>
      <c r="D17" s="84">
        <v>126</v>
      </c>
      <c r="E17" s="36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s="4" customFormat="1" ht="10.8" customHeight="1">
      <c r="A18" s="12">
        <v>9</v>
      </c>
      <c r="B18" s="87" t="s">
        <v>70</v>
      </c>
      <c r="C18" s="32" t="s">
        <v>51</v>
      </c>
      <c r="D18" s="84">
        <v>150</v>
      </c>
      <c r="E18" s="36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 s="4" customFormat="1" ht="10.8" customHeight="1">
      <c r="A19" s="12">
        <v>10</v>
      </c>
      <c r="B19" s="85" t="s">
        <v>71</v>
      </c>
      <c r="C19" s="32" t="s">
        <v>51</v>
      </c>
      <c r="D19" s="84">
        <v>216</v>
      </c>
      <c r="E19" s="36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7" s="4" customFormat="1" ht="10.8" customHeight="1">
      <c r="A20" s="12">
        <v>11</v>
      </c>
      <c r="B20" s="87" t="s">
        <v>72</v>
      </c>
      <c r="C20" s="86" t="s">
        <v>10</v>
      </c>
      <c r="D20" s="84">
        <v>1</v>
      </c>
      <c r="E20" s="36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 s="4" customFormat="1" ht="10.8" customHeight="1">
      <c r="A21" s="12">
        <v>12</v>
      </c>
      <c r="B21" s="82" t="s">
        <v>73</v>
      </c>
      <c r="C21" s="80" t="s">
        <v>11</v>
      </c>
      <c r="D21" s="84">
        <v>134</v>
      </c>
      <c r="E21" s="36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 s="4" customFormat="1" ht="10.8" customHeight="1">
      <c r="A22" s="12">
        <v>13</v>
      </c>
      <c r="B22" s="82" t="s">
        <v>32</v>
      </c>
      <c r="C22" s="80" t="s">
        <v>74</v>
      </c>
      <c r="D22" s="88">
        <v>6.76</v>
      </c>
      <c r="E22" s="36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s="4" customFormat="1" ht="10.8" customHeight="1">
      <c r="A23" s="12">
        <v>14</v>
      </c>
      <c r="B23" s="82" t="s">
        <v>55</v>
      </c>
      <c r="C23" s="80" t="s">
        <v>74</v>
      </c>
      <c r="D23" s="88">
        <v>2.23</v>
      </c>
      <c r="E23" s="36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 s="4" customFormat="1" ht="10.199999999999999" customHeight="1">
      <c r="A24" s="12">
        <v>15</v>
      </c>
      <c r="B24" s="82" t="s">
        <v>75</v>
      </c>
      <c r="C24" s="80" t="s">
        <v>74</v>
      </c>
      <c r="D24" s="88">
        <v>6.7679999999999998</v>
      </c>
      <c r="E24" s="36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 s="4" customFormat="1" ht="10.8" customHeight="1">
      <c r="A25" s="12">
        <v>16</v>
      </c>
      <c r="B25" s="82" t="s">
        <v>76</v>
      </c>
      <c r="C25" s="80" t="s">
        <v>74</v>
      </c>
      <c r="D25" s="88">
        <v>2.4209999999999998</v>
      </c>
      <c r="E25" s="36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 s="4" customFormat="1" ht="10.8" customHeight="1">
      <c r="A26" s="12">
        <v>17</v>
      </c>
      <c r="B26" s="89" t="s">
        <v>77</v>
      </c>
      <c r="C26" s="80" t="s">
        <v>74</v>
      </c>
      <c r="D26" s="88">
        <v>2.1709999999999998</v>
      </c>
      <c r="E26" s="36"/>
      <c r="F26" s="11">
        <f t="shared" ref="F26" si="2">SUM(D26*E26)</f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 s="4" customFormat="1" ht="10.8" customHeight="1">
      <c r="A27" s="12">
        <v>18</v>
      </c>
      <c r="B27" s="89" t="s">
        <v>78</v>
      </c>
      <c r="C27" s="80" t="s">
        <v>74</v>
      </c>
      <c r="D27" s="88">
        <v>0.11899999999999999</v>
      </c>
      <c r="E27" s="10"/>
      <c r="F27" s="11">
        <f t="shared" ref="F27:F36" si="3">SUM(D27*E27)</f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7" s="4" customFormat="1" ht="10.8" customHeight="1">
      <c r="A28" s="12">
        <v>19</v>
      </c>
      <c r="B28" s="89" t="s">
        <v>79</v>
      </c>
      <c r="C28" s="80" t="s">
        <v>74</v>
      </c>
      <c r="D28" s="88">
        <v>1.278</v>
      </c>
      <c r="E28" s="10"/>
      <c r="F28" s="11">
        <f t="shared" si="3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 s="4" customFormat="1" ht="10.8" customHeight="1">
      <c r="A29" s="12">
        <v>20</v>
      </c>
      <c r="B29" s="89" t="s">
        <v>80</v>
      </c>
      <c r="C29" s="80" t="s">
        <v>74</v>
      </c>
      <c r="D29" s="88">
        <v>0.13400000000000001</v>
      </c>
      <c r="E29" s="10"/>
      <c r="F29" s="11">
        <f t="shared" si="3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s="4" customFormat="1" ht="10.8" customHeight="1">
      <c r="A30" s="12">
        <v>21</v>
      </c>
      <c r="B30" s="89" t="s">
        <v>81</v>
      </c>
      <c r="C30" s="80" t="s">
        <v>74</v>
      </c>
      <c r="D30" s="90">
        <v>21.880999999999997</v>
      </c>
      <c r="E30" s="10"/>
      <c r="F30" s="11">
        <f t="shared" si="3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7" s="4" customFormat="1" ht="10.8" customHeight="1">
      <c r="A31" s="12">
        <v>22</v>
      </c>
      <c r="B31" s="82" t="s">
        <v>82</v>
      </c>
      <c r="C31" s="80" t="s">
        <v>74</v>
      </c>
      <c r="D31" s="88">
        <v>21.880999999999997</v>
      </c>
      <c r="E31" s="10"/>
      <c r="F31" s="11">
        <f t="shared" si="3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s="4" customFormat="1" ht="10.8" customHeight="1">
      <c r="A32" s="12">
        <v>23</v>
      </c>
      <c r="B32" s="37" t="s">
        <v>83</v>
      </c>
      <c r="C32" s="80" t="s">
        <v>10</v>
      </c>
      <c r="D32" s="84">
        <v>14</v>
      </c>
      <c r="E32" s="10"/>
      <c r="F32" s="11">
        <f t="shared" si="3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s="4" customFormat="1" ht="10.8" customHeight="1">
      <c r="A33" s="12">
        <v>24</v>
      </c>
      <c r="B33" s="37" t="s">
        <v>84</v>
      </c>
      <c r="C33" s="80" t="s">
        <v>85</v>
      </c>
      <c r="D33" s="84">
        <v>196</v>
      </c>
      <c r="E33" s="10"/>
      <c r="F33" s="11">
        <f t="shared" si="3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s="4" customFormat="1" ht="10.8" customHeight="1">
      <c r="A34" s="12">
        <v>25</v>
      </c>
      <c r="B34" s="82" t="s">
        <v>86</v>
      </c>
      <c r="C34" s="80" t="s">
        <v>85</v>
      </c>
      <c r="D34" s="84">
        <v>24</v>
      </c>
      <c r="E34" s="10"/>
      <c r="F34" s="11">
        <f t="shared" si="3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s="4" customFormat="1" ht="21.6" customHeight="1">
      <c r="A35" s="12">
        <v>26</v>
      </c>
      <c r="B35" s="40" t="s">
        <v>34</v>
      </c>
      <c r="C35" s="80" t="s">
        <v>10</v>
      </c>
      <c r="D35" s="84">
        <v>30</v>
      </c>
      <c r="E35" s="10"/>
      <c r="F35" s="11">
        <f t="shared" si="3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s="4" customFormat="1" ht="10.8" customHeight="1">
      <c r="A36" s="12">
        <v>27</v>
      </c>
      <c r="B36" s="82" t="s">
        <v>87</v>
      </c>
      <c r="C36" s="80" t="s">
        <v>56</v>
      </c>
      <c r="D36" s="84">
        <v>980</v>
      </c>
      <c r="E36" s="10"/>
      <c r="F36" s="11">
        <f t="shared" si="3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 s="4" customFormat="1" ht="12.6" customHeight="1">
      <c r="A37" s="73" t="s">
        <v>33</v>
      </c>
      <c r="B37" s="74"/>
      <c r="C37" s="74"/>
      <c r="D37" s="74"/>
      <c r="E37" s="74"/>
      <c r="F37" s="7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7" s="4" customFormat="1" ht="10.8" customHeight="1">
      <c r="A38" s="12">
        <v>28</v>
      </c>
      <c r="B38" s="37" t="s">
        <v>41</v>
      </c>
      <c r="C38" s="80" t="s">
        <v>10</v>
      </c>
      <c r="D38" s="84">
        <v>28</v>
      </c>
      <c r="E38" s="36"/>
      <c r="F38" s="11">
        <f t="shared" ref="F38:F47" si="4">SUM(D38*E38)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 s="4" customFormat="1" ht="10.8" customHeight="1">
      <c r="A39" s="12">
        <v>29</v>
      </c>
      <c r="B39" s="79" t="s">
        <v>88</v>
      </c>
      <c r="C39" s="80" t="s">
        <v>11</v>
      </c>
      <c r="D39" s="84">
        <v>110</v>
      </c>
      <c r="E39" s="36"/>
      <c r="F39" s="11">
        <f t="shared" si="4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 s="4" customFormat="1" ht="10.8" customHeight="1">
      <c r="A40" s="12">
        <v>30</v>
      </c>
      <c r="B40" s="79" t="s">
        <v>89</v>
      </c>
      <c r="C40" s="80" t="s">
        <v>11</v>
      </c>
      <c r="D40" s="84">
        <v>102</v>
      </c>
      <c r="E40" s="36"/>
      <c r="F40" s="11">
        <f t="shared" si="4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 s="4" customFormat="1" ht="10.8" customHeight="1">
      <c r="A41" s="12">
        <v>31</v>
      </c>
      <c r="B41" s="79" t="s">
        <v>90</v>
      </c>
      <c r="C41" s="80" t="s">
        <v>11</v>
      </c>
      <c r="D41" s="84">
        <v>32</v>
      </c>
      <c r="E41" s="36"/>
      <c r="F41" s="11">
        <f t="shared" si="4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s="4" customFormat="1" ht="10.8" customHeight="1">
      <c r="A42" s="12">
        <v>32</v>
      </c>
      <c r="B42" s="79" t="s">
        <v>91</v>
      </c>
      <c r="C42" s="80" t="s">
        <v>11</v>
      </c>
      <c r="D42" s="84">
        <v>47</v>
      </c>
      <c r="E42" s="36"/>
      <c r="F42" s="11">
        <f t="shared" si="4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s="4" customFormat="1" ht="10.8" customHeight="1">
      <c r="A43" s="12">
        <v>33</v>
      </c>
      <c r="B43" s="79" t="s">
        <v>49</v>
      </c>
      <c r="C43" s="80" t="s">
        <v>42</v>
      </c>
      <c r="D43" s="84">
        <v>11</v>
      </c>
      <c r="E43" s="36"/>
      <c r="F43" s="11">
        <f t="shared" si="4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s="4" customFormat="1" ht="10.8" customHeight="1">
      <c r="A44" s="12">
        <v>34</v>
      </c>
      <c r="B44" s="79" t="s">
        <v>50</v>
      </c>
      <c r="C44" s="80" t="s">
        <v>42</v>
      </c>
      <c r="D44" s="84">
        <v>10</v>
      </c>
      <c r="E44" s="36"/>
      <c r="F44" s="11">
        <f t="shared" si="4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 s="4" customFormat="1" ht="10.8" customHeight="1">
      <c r="A45" s="12">
        <v>35</v>
      </c>
      <c r="B45" s="79" t="s">
        <v>92</v>
      </c>
      <c r="C45" s="80" t="s">
        <v>42</v>
      </c>
      <c r="D45" s="84">
        <v>3</v>
      </c>
      <c r="E45" s="36"/>
      <c r="F45" s="11">
        <f t="shared" si="4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 s="4" customFormat="1" ht="10.8" customHeight="1">
      <c r="A46" s="12">
        <v>36</v>
      </c>
      <c r="B46" s="79" t="s">
        <v>93</v>
      </c>
      <c r="C46" s="80" t="s">
        <v>42</v>
      </c>
      <c r="D46" s="84">
        <v>4</v>
      </c>
      <c r="E46" s="36"/>
      <c r="F46" s="11">
        <f t="shared" si="4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 s="4" customFormat="1" ht="10.8" customHeight="1">
      <c r="A47" s="12">
        <v>37</v>
      </c>
      <c r="B47" s="79" t="s">
        <v>94</v>
      </c>
      <c r="C47" s="80" t="s">
        <v>11</v>
      </c>
      <c r="D47" s="84">
        <v>3</v>
      </c>
      <c r="E47" s="10"/>
      <c r="F47" s="11">
        <f t="shared" si="4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 s="4" customFormat="1" ht="10.8" customHeight="1">
      <c r="A48" s="12">
        <v>38</v>
      </c>
      <c r="B48" s="79" t="s">
        <v>95</v>
      </c>
      <c r="C48" s="80" t="s">
        <v>11</v>
      </c>
      <c r="D48" s="84">
        <v>59</v>
      </c>
      <c r="E48" s="36"/>
      <c r="F48" s="11">
        <f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 s="4" customFormat="1" ht="10.8" customHeight="1">
      <c r="A49" s="12">
        <v>39</v>
      </c>
      <c r="B49" s="79" t="s">
        <v>96</v>
      </c>
      <c r="C49" s="80" t="s">
        <v>11</v>
      </c>
      <c r="D49" s="84">
        <v>9</v>
      </c>
      <c r="E49" s="36"/>
      <c r="F49" s="11">
        <f t="shared" ref="F49:F52" si="5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s="4" customFormat="1" ht="10.8" customHeight="1">
      <c r="A50" s="12">
        <v>40</v>
      </c>
      <c r="B50" s="79" t="s">
        <v>97</v>
      </c>
      <c r="C50" s="80" t="s">
        <v>11</v>
      </c>
      <c r="D50" s="84">
        <v>11</v>
      </c>
      <c r="E50" s="36"/>
      <c r="F50" s="11">
        <f t="shared" si="5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 s="4" customFormat="1" ht="10.8" customHeight="1">
      <c r="A51" s="12">
        <v>41</v>
      </c>
      <c r="B51" s="79" t="s">
        <v>98</v>
      </c>
      <c r="C51" s="80" t="s">
        <v>11</v>
      </c>
      <c r="D51" s="84">
        <v>82</v>
      </c>
      <c r="E51" s="36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spans="1:37" s="4" customFormat="1" ht="10.8" customHeight="1">
      <c r="A52" s="12">
        <v>42</v>
      </c>
      <c r="B52" s="79" t="s">
        <v>99</v>
      </c>
      <c r="C52" s="80" t="s">
        <v>85</v>
      </c>
      <c r="D52" s="84">
        <v>2</v>
      </c>
      <c r="E52" s="36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 s="4" customFormat="1" ht="10.8" customHeight="1">
      <c r="A53" s="12">
        <v>43</v>
      </c>
      <c r="B53" s="79" t="s">
        <v>100</v>
      </c>
      <c r="C53" s="80" t="s">
        <v>85</v>
      </c>
      <c r="D53" s="84">
        <v>2</v>
      </c>
      <c r="E53" s="36"/>
      <c r="F53" s="11">
        <f t="shared" ref="F53:F54" si="6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s="4" customFormat="1" ht="10.8" customHeight="1">
      <c r="A54" s="12">
        <v>44</v>
      </c>
      <c r="B54" s="79" t="s">
        <v>101</v>
      </c>
      <c r="C54" s="80" t="s">
        <v>11</v>
      </c>
      <c r="D54" s="84">
        <v>18</v>
      </c>
      <c r="E54" s="36"/>
      <c r="F54" s="11">
        <f t="shared" si="6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 s="4" customFormat="1" ht="12.6" customHeight="1">
      <c r="A55" s="70" t="s">
        <v>13</v>
      </c>
      <c r="B55" s="71"/>
      <c r="C55" s="71"/>
      <c r="D55" s="71"/>
      <c r="E55" s="71"/>
      <c r="F55" s="72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37" s="4" customFormat="1" ht="10.8" customHeight="1">
      <c r="A56" s="12">
        <v>45</v>
      </c>
      <c r="B56" s="18" t="s">
        <v>14</v>
      </c>
      <c r="C56" s="14" t="s">
        <v>10</v>
      </c>
      <c r="D56" s="16">
        <v>7</v>
      </c>
      <c r="E56" s="17"/>
      <c r="F56" s="11">
        <f t="shared" ref="F56:F58" si="7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37" s="4" customFormat="1" ht="21.6" customHeight="1">
      <c r="A57" s="12">
        <v>46</v>
      </c>
      <c r="B57" s="18" t="s">
        <v>60</v>
      </c>
      <c r="C57" s="14" t="s">
        <v>10</v>
      </c>
      <c r="D57" s="16">
        <v>1</v>
      </c>
      <c r="E57" s="17"/>
      <c r="F57" s="11">
        <f t="shared" si="7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37" s="4" customFormat="1" ht="32.4" customHeight="1">
      <c r="A58" s="12">
        <v>47</v>
      </c>
      <c r="B58" s="18" t="s">
        <v>15</v>
      </c>
      <c r="C58" s="14" t="s">
        <v>16</v>
      </c>
      <c r="D58" s="16">
        <v>1</v>
      </c>
      <c r="E58" s="17"/>
      <c r="F58" s="11">
        <f t="shared" si="7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37" s="4" customFormat="1" ht="12.6" customHeight="1" thickBot="1">
      <c r="A59" s="76" t="s">
        <v>61</v>
      </c>
      <c r="B59" s="77"/>
      <c r="C59" s="77"/>
      <c r="D59" s="77"/>
      <c r="E59" s="78"/>
      <c r="F59" s="38">
        <f>SUM(F10:F58)</f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s="4" customFormat="1" ht="12.6" customHeight="1">
      <c r="A60" s="47" t="s">
        <v>64</v>
      </c>
      <c r="B60" s="48"/>
      <c r="C60" s="48"/>
      <c r="D60" s="48"/>
      <c r="E60" s="48"/>
      <c r="F60" s="49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s="4" customFormat="1" ht="21.6" customHeight="1">
      <c r="A61" s="12">
        <v>48</v>
      </c>
      <c r="B61" s="87" t="s">
        <v>102</v>
      </c>
      <c r="C61" s="86" t="s">
        <v>11</v>
      </c>
      <c r="D61" s="91">
        <v>1928</v>
      </c>
      <c r="E61" s="10"/>
      <c r="F61" s="11">
        <f t="shared" ref="F61:F66" si="8">SUM(D61*E61)</f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s="4" customFormat="1" ht="10.8" customHeight="1">
      <c r="A62" s="12">
        <v>49</v>
      </c>
      <c r="B62" s="87" t="s">
        <v>103</v>
      </c>
      <c r="C62" s="86" t="s">
        <v>10</v>
      </c>
      <c r="D62" s="92">
        <v>11</v>
      </c>
      <c r="E62" s="10"/>
      <c r="F62" s="11">
        <f t="shared" si="8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s="4" customFormat="1" ht="10.8" customHeight="1">
      <c r="A63" s="12">
        <v>50</v>
      </c>
      <c r="B63" s="93" t="s">
        <v>104</v>
      </c>
      <c r="C63" s="94" t="s">
        <v>48</v>
      </c>
      <c r="D63" s="91">
        <v>4274</v>
      </c>
      <c r="E63" s="10"/>
      <c r="F63" s="11">
        <f t="shared" si="8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s="4" customFormat="1" ht="21.6" customHeight="1">
      <c r="A64" s="12">
        <v>51</v>
      </c>
      <c r="B64" s="87" t="s">
        <v>120</v>
      </c>
      <c r="C64" s="86" t="s">
        <v>111</v>
      </c>
      <c r="D64" s="95">
        <v>90</v>
      </c>
      <c r="E64" s="10"/>
      <c r="F64" s="11">
        <f t="shared" si="8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37" s="4" customFormat="1" ht="21.6" customHeight="1">
      <c r="A65" s="12">
        <v>52</v>
      </c>
      <c r="B65" s="41" t="s">
        <v>43</v>
      </c>
      <c r="C65" s="86" t="s">
        <v>112</v>
      </c>
      <c r="D65" s="91">
        <v>8710</v>
      </c>
      <c r="E65" s="10"/>
      <c r="F65" s="11">
        <f t="shared" si="8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37" s="4" customFormat="1" ht="21.6" customHeight="1">
      <c r="A66" s="12">
        <v>53</v>
      </c>
      <c r="B66" s="37" t="s">
        <v>44</v>
      </c>
      <c r="C66" s="86" t="s">
        <v>111</v>
      </c>
      <c r="D66" s="91">
        <v>1794</v>
      </c>
      <c r="E66" s="10"/>
      <c r="F66" s="11">
        <f t="shared" si="8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37" s="4" customFormat="1" ht="21.6" customHeight="1">
      <c r="A67" s="12">
        <v>54</v>
      </c>
      <c r="B67" s="18" t="s">
        <v>35</v>
      </c>
      <c r="C67" s="86" t="s">
        <v>111</v>
      </c>
      <c r="D67" s="95">
        <v>938</v>
      </c>
      <c r="E67" s="10"/>
      <c r="F67" s="11">
        <f t="shared" ref="F67:F82" si="9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</row>
    <row r="68" spans="1:37" s="4" customFormat="1" ht="10.8" customHeight="1">
      <c r="A68" s="12">
        <v>55</v>
      </c>
      <c r="B68" s="96" t="s">
        <v>105</v>
      </c>
      <c r="C68" s="86" t="s">
        <v>10</v>
      </c>
      <c r="D68" s="95">
        <v>3</v>
      </c>
      <c r="E68" s="10"/>
      <c r="F68" s="11">
        <f t="shared" si="9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</row>
    <row r="69" spans="1:37" s="4" customFormat="1" ht="21.6" customHeight="1">
      <c r="A69" s="12">
        <v>56</v>
      </c>
      <c r="B69" s="33" t="s">
        <v>45</v>
      </c>
      <c r="C69" s="86" t="s">
        <v>112</v>
      </c>
      <c r="D69" s="95">
        <v>148</v>
      </c>
      <c r="E69" s="10"/>
      <c r="F69" s="11">
        <f t="shared" si="9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</row>
    <row r="70" spans="1:37" s="4" customFormat="1" ht="21.6" customHeight="1">
      <c r="A70" s="12">
        <v>57</v>
      </c>
      <c r="B70" s="33" t="s">
        <v>46</v>
      </c>
      <c r="C70" s="86" t="s">
        <v>113</v>
      </c>
      <c r="D70" s="95">
        <v>27</v>
      </c>
      <c r="E70" s="10"/>
      <c r="F70" s="11">
        <f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</row>
    <row r="71" spans="1:37" s="4" customFormat="1" ht="21.6" customHeight="1">
      <c r="A71" s="12">
        <v>58</v>
      </c>
      <c r="B71" s="33" t="s">
        <v>47</v>
      </c>
      <c r="C71" s="86" t="s">
        <v>113</v>
      </c>
      <c r="D71" s="95">
        <v>13</v>
      </c>
      <c r="E71" s="10"/>
      <c r="F71" s="11">
        <f>SUM(D71*E71)</f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</row>
    <row r="72" spans="1:37" s="4" customFormat="1" ht="21.6" customHeight="1">
      <c r="A72" s="12">
        <v>59</v>
      </c>
      <c r="B72" s="97" t="s">
        <v>106</v>
      </c>
      <c r="C72" s="94" t="s">
        <v>10</v>
      </c>
      <c r="D72" s="92">
        <v>1</v>
      </c>
      <c r="E72" s="10"/>
      <c r="F72" s="11">
        <f>SUM(D72*E72)</f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</row>
    <row r="73" spans="1:37" s="4" customFormat="1" ht="21.6" customHeight="1">
      <c r="A73" s="12">
        <v>60</v>
      </c>
      <c r="B73" s="98" t="s">
        <v>107</v>
      </c>
      <c r="C73" s="86" t="s">
        <v>111</v>
      </c>
      <c r="D73" s="92">
        <v>80</v>
      </c>
      <c r="E73" s="10"/>
      <c r="F73" s="11">
        <f t="shared" si="9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</row>
    <row r="74" spans="1:37" s="4" customFormat="1" ht="21.6" customHeight="1">
      <c r="A74" s="12">
        <v>61</v>
      </c>
      <c r="B74" s="33" t="s">
        <v>45</v>
      </c>
      <c r="C74" s="86" t="s">
        <v>112</v>
      </c>
      <c r="D74" s="92">
        <v>380</v>
      </c>
      <c r="E74" s="10"/>
      <c r="F74" s="11">
        <f t="shared" si="9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</row>
    <row r="75" spans="1:37" s="4" customFormat="1" ht="21.6" customHeight="1">
      <c r="A75" s="12">
        <v>62</v>
      </c>
      <c r="B75" s="33" t="s">
        <v>46</v>
      </c>
      <c r="C75" s="86" t="s">
        <v>113</v>
      </c>
      <c r="D75" s="92">
        <v>73</v>
      </c>
      <c r="E75" s="10"/>
      <c r="F75" s="11">
        <f t="shared" si="9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</row>
    <row r="76" spans="1:37" s="4" customFormat="1" ht="21.6" customHeight="1">
      <c r="A76" s="12">
        <v>63</v>
      </c>
      <c r="B76" s="33" t="s">
        <v>47</v>
      </c>
      <c r="C76" s="86" t="s">
        <v>113</v>
      </c>
      <c r="D76" s="92">
        <v>25</v>
      </c>
      <c r="E76" s="10"/>
      <c r="F76" s="11">
        <f>SUM(D76*E76)</f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</row>
    <row r="77" spans="1:37" s="4" customFormat="1" ht="21.6" customHeight="1">
      <c r="A77" s="12">
        <v>64</v>
      </c>
      <c r="B77" s="99" t="s">
        <v>108</v>
      </c>
      <c r="C77" s="86" t="s">
        <v>10</v>
      </c>
      <c r="D77" s="92">
        <v>8</v>
      </c>
      <c r="E77" s="10"/>
      <c r="F77" s="11">
        <f t="shared" si="9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</row>
    <row r="78" spans="1:37" s="4" customFormat="1" ht="21.6" customHeight="1">
      <c r="A78" s="12">
        <v>65</v>
      </c>
      <c r="B78" s="33" t="s">
        <v>45</v>
      </c>
      <c r="C78" s="86" t="s">
        <v>112</v>
      </c>
      <c r="D78" s="92">
        <v>800</v>
      </c>
      <c r="E78" s="10"/>
      <c r="F78" s="11">
        <f t="shared" si="9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</row>
    <row r="79" spans="1:37" s="4" customFormat="1" ht="21.6" customHeight="1">
      <c r="A79" s="12">
        <v>66</v>
      </c>
      <c r="B79" s="33" t="s">
        <v>109</v>
      </c>
      <c r="C79" s="86" t="s">
        <v>113</v>
      </c>
      <c r="D79" s="92">
        <v>232</v>
      </c>
      <c r="E79" s="10"/>
      <c r="F79" s="11">
        <f t="shared" si="9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</row>
    <row r="80" spans="1:37" s="4" customFormat="1" ht="21.6" customHeight="1">
      <c r="A80" s="12">
        <v>67</v>
      </c>
      <c r="B80" s="99" t="s">
        <v>110</v>
      </c>
      <c r="C80" s="86" t="s">
        <v>10</v>
      </c>
      <c r="D80" s="95">
        <v>2</v>
      </c>
      <c r="E80" s="10"/>
      <c r="F80" s="11">
        <f t="shared" si="9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</row>
    <row r="81" spans="1:40" s="4" customFormat="1" ht="21.6" customHeight="1">
      <c r="A81" s="12">
        <v>68</v>
      </c>
      <c r="B81" s="33" t="s">
        <v>45</v>
      </c>
      <c r="C81" s="86" t="s">
        <v>112</v>
      </c>
      <c r="D81" s="95">
        <v>126</v>
      </c>
      <c r="E81" s="10"/>
      <c r="F81" s="11">
        <f t="shared" si="9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</row>
    <row r="82" spans="1:40" s="4" customFormat="1" ht="21.6" customHeight="1">
      <c r="A82" s="12">
        <v>69</v>
      </c>
      <c r="B82" s="33" t="s">
        <v>46</v>
      </c>
      <c r="C82" s="86" t="s">
        <v>113</v>
      </c>
      <c r="D82" s="95">
        <v>26</v>
      </c>
      <c r="E82" s="10"/>
      <c r="F82" s="11">
        <f t="shared" si="9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</row>
    <row r="83" spans="1:40" s="4" customFormat="1" ht="21.6" customHeight="1">
      <c r="A83" s="12">
        <v>70</v>
      </c>
      <c r="B83" s="33" t="s">
        <v>47</v>
      </c>
      <c r="C83" s="86" t="s">
        <v>113</v>
      </c>
      <c r="D83" s="95">
        <v>12</v>
      </c>
      <c r="E83" s="10"/>
      <c r="F83" s="11">
        <f>SUM(D83*E83)</f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</row>
    <row r="84" spans="1:40" s="21" customFormat="1" ht="21.6" customHeight="1">
      <c r="A84" s="12">
        <v>71</v>
      </c>
      <c r="B84" s="19" t="s">
        <v>18</v>
      </c>
      <c r="C84" s="23" t="s">
        <v>19</v>
      </c>
      <c r="D84" s="20">
        <v>1</v>
      </c>
      <c r="E84" s="10"/>
      <c r="F84" s="11">
        <f>SUM(D84*E84)</f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</row>
    <row r="85" spans="1:40" s="4" customFormat="1" ht="21.6" customHeight="1">
      <c r="A85" s="12">
        <v>72</v>
      </c>
      <c r="B85" s="22" t="s">
        <v>26</v>
      </c>
      <c r="C85" s="23" t="s">
        <v>19</v>
      </c>
      <c r="D85" s="24">
        <v>1</v>
      </c>
      <c r="E85" s="10"/>
      <c r="F85" s="11">
        <f>SUM(D85*E85)</f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</row>
    <row r="86" spans="1:40" s="4" customFormat="1" ht="10.8" customHeight="1">
      <c r="A86" s="12">
        <v>73</v>
      </c>
      <c r="B86" s="22" t="s">
        <v>20</v>
      </c>
      <c r="C86" s="23" t="s">
        <v>19</v>
      </c>
      <c r="D86" s="24">
        <v>1</v>
      </c>
      <c r="E86" s="10"/>
      <c r="F86" s="11">
        <f>SUM(D86*E86)</f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</row>
    <row r="87" spans="1:40" s="26" customFormat="1" ht="12.6" customHeight="1">
      <c r="A87" s="47" t="s">
        <v>13</v>
      </c>
      <c r="B87" s="48"/>
      <c r="C87" s="48"/>
      <c r="D87" s="48"/>
      <c r="E87" s="48"/>
      <c r="F87" s="49"/>
      <c r="G87" s="25"/>
    </row>
    <row r="88" spans="1:40" s="26" customFormat="1" ht="10.8" customHeight="1">
      <c r="A88" s="12">
        <v>74</v>
      </c>
      <c r="B88" s="19" t="s">
        <v>21</v>
      </c>
      <c r="C88" s="27" t="s">
        <v>16</v>
      </c>
      <c r="D88" s="28">
        <v>1</v>
      </c>
      <c r="E88" s="29"/>
      <c r="F88" s="11">
        <f t="shared" ref="F88:F89" si="10">SUM(D88*E88)</f>
        <v>0</v>
      </c>
      <c r="G88" s="25"/>
    </row>
    <row r="89" spans="1:40" s="26" customFormat="1" ht="10.8" customHeight="1">
      <c r="A89" s="12">
        <v>75</v>
      </c>
      <c r="B89" s="19" t="s">
        <v>22</v>
      </c>
      <c r="C89" s="27" t="s">
        <v>17</v>
      </c>
      <c r="D89" s="30">
        <v>0.77</v>
      </c>
      <c r="E89" s="29"/>
      <c r="F89" s="11">
        <f t="shared" si="10"/>
        <v>0</v>
      </c>
      <c r="G89" s="25"/>
    </row>
    <row r="90" spans="1:40" s="4" customFormat="1" ht="12.6" customHeight="1" thickBot="1">
      <c r="A90" s="50" t="s">
        <v>63</v>
      </c>
      <c r="B90" s="51"/>
      <c r="C90" s="51"/>
      <c r="D90" s="51"/>
      <c r="E90" s="52"/>
      <c r="F90" s="31">
        <f>SUM(F61:F89)</f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</row>
    <row r="91" spans="1:40" s="4" customFormat="1" ht="12.6" customHeight="1">
      <c r="A91" s="47" t="s">
        <v>62</v>
      </c>
      <c r="B91" s="48"/>
      <c r="C91" s="48"/>
      <c r="D91" s="48"/>
      <c r="E91" s="48"/>
      <c r="F91" s="49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</row>
    <row r="92" spans="1:40" s="4" customFormat="1" ht="21.6" customHeight="1">
      <c r="A92" s="12">
        <v>76</v>
      </c>
      <c r="B92" s="87" t="s">
        <v>102</v>
      </c>
      <c r="C92" s="86" t="s">
        <v>11</v>
      </c>
      <c r="D92" s="92">
        <v>213</v>
      </c>
      <c r="E92" s="10"/>
      <c r="F92" s="11">
        <f t="shared" ref="F92:F100" si="11">SUM(D92*E92)</f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</row>
    <row r="93" spans="1:40" s="4" customFormat="1" ht="10.8" customHeight="1">
      <c r="A93" s="12">
        <v>77</v>
      </c>
      <c r="B93" s="87" t="s">
        <v>103</v>
      </c>
      <c r="C93" s="86" t="s">
        <v>10</v>
      </c>
      <c r="D93" s="95">
        <v>4</v>
      </c>
      <c r="E93" s="10"/>
      <c r="F93" s="11">
        <f t="shared" si="11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</row>
    <row r="94" spans="1:40" s="4" customFormat="1" ht="10.8" customHeight="1">
      <c r="A94" s="12">
        <v>78</v>
      </c>
      <c r="B94" s="93" t="s">
        <v>104</v>
      </c>
      <c r="C94" s="94" t="s">
        <v>48</v>
      </c>
      <c r="D94" s="95">
        <v>100</v>
      </c>
      <c r="E94" s="10"/>
      <c r="F94" s="11">
        <f t="shared" si="11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  <row r="95" spans="1:40" s="4" customFormat="1" ht="21.6" customHeight="1">
      <c r="A95" s="12">
        <v>79</v>
      </c>
      <c r="B95" s="93" t="s">
        <v>114</v>
      </c>
      <c r="C95" s="94" t="s">
        <v>51</v>
      </c>
      <c r="D95" s="100">
        <v>70</v>
      </c>
      <c r="E95" s="10"/>
      <c r="F95" s="11">
        <f t="shared" si="11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</row>
    <row r="96" spans="1:40" s="4" customFormat="1" ht="10.8" customHeight="1">
      <c r="A96" s="12">
        <v>80</v>
      </c>
      <c r="B96" s="93" t="s">
        <v>115</v>
      </c>
      <c r="C96" s="94" t="s">
        <v>56</v>
      </c>
      <c r="D96" s="95">
        <v>995</v>
      </c>
      <c r="E96" s="10"/>
      <c r="F96" s="11">
        <f t="shared" si="11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</row>
    <row r="97" spans="1:37" s="4" customFormat="1" ht="10.8" customHeight="1">
      <c r="A97" s="12">
        <v>81</v>
      </c>
      <c r="B97" s="93" t="s">
        <v>116</v>
      </c>
      <c r="C97" s="94" t="s">
        <v>51</v>
      </c>
      <c r="D97" s="101">
        <v>100</v>
      </c>
      <c r="E97" s="10"/>
      <c r="F97" s="11">
        <f t="shared" si="11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</row>
    <row r="98" spans="1:37" s="4" customFormat="1" ht="21.6" customHeight="1">
      <c r="A98" s="12">
        <v>82</v>
      </c>
      <c r="B98" s="87" t="s">
        <v>120</v>
      </c>
      <c r="C98" s="86" t="s">
        <v>111</v>
      </c>
      <c r="D98" s="95">
        <v>9</v>
      </c>
      <c r="E98" s="10"/>
      <c r="F98" s="11">
        <f t="shared" si="11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</row>
    <row r="99" spans="1:37" s="4" customFormat="1" ht="21.6" customHeight="1">
      <c r="A99" s="12">
        <v>83</v>
      </c>
      <c r="B99" s="41" t="s">
        <v>43</v>
      </c>
      <c r="C99" s="86" t="s">
        <v>112</v>
      </c>
      <c r="D99" s="92">
        <v>995</v>
      </c>
      <c r="E99" s="10"/>
      <c r="F99" s="11">
        <f t="shared" si="11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37" s="4" customFormat="1" ht="21.6" customHeight="1">
      <c r="A100" s="12">
        <v>84</v>
      </c>
      <c r="B100" s="37" t="s">
        <v>44</v>
      </c>
      <c r="C100" s="86" t="s">
        <v>111</v>
      </c>
      <c r="D100" s="92">
        <v>185</v>
      </c>
      <c r="E100" s="10"/>
      <c r="F100" s="11">
        <f t="shared" si="11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</row>
    <row r="101" spans="1:37" s="4" customFormat="1" ht="21.6" customHeight="1">
      <c r="A101" s="12">
        <v>85</v>
      </c>
      <c r="B101" s="18" t="s">
        <v>35</v>
      </c>
      <c r="C101" s="86" t="s">
        <v>111</v>
      </c>
      <c r="D101" s="95">
        <v>84</v>
      </c>
      <c r="E101" s="10"/>
      <c r="F101" s="11">
        <f t="shared" ref="F101:F115" si="12">SUM(D101*E101)</f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</row>
    <row r="102" spans="1:37" s="4" customFormat="1" ht="21.6" customHeight="1">
      <c r="A102" s="12">
        <v>86</v>
      </c>
      <c r="B102" s="99" t="s">
        <v>108</v>
      </c>
      <c r="C102" s="86" t="s">
        <v>10</v>
      </c>
      <c r="D102" s="92">
        <v>1</v>
      </c>
      <c r="E102" s="10"/>
      <c r="F102" s="11">
        <f t="shared" si="12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</row>
    <row r="103" spans="1:37" s="4" customFormat="1" ht="21.6" customHeight="1">
      <c r="A103" s="12">
        <v>87</v>
      </c>
      <c r="B103" s="33" t="s">
        <v>45</v>
      </c>
      <c r="C103" s="86" t="s">
        <v>112</v>
      </c>
      <c r="D103" s="92">
        <v>100</v>
      </c>
      <c r="E103" s="10"/>
      <c r="F103" s="11">
        <f t="shared" si="12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</row>
    <row r="104" spans="1:37" s="4" customFormat="1" ht="21.6" customHeight="1">
      <c r="A104" s="12">
        <v>88</v>
      </c>
      <c r="B104" s="33" t="s">
        <v>109</v>
      </c>
      <c r="C104" s="86" t="s">
        <v>113</v>
      </c>
      <c r="D104" s="92">
        <v>29</v>
      </c>
      <c r="E104" s="10"/>
      <c r="F104" s="11">
        <f t="shared" si="12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</row>
    <row r="105" spans="1:37" s="4" customFormat="1" ht="21.6" customHeight="1">
      <c r="A105" s="12">
        <v>89</v>
      </c>
      <c r="B105" s="99" t="s">
        <v>110</v>
      </c>
      <c r="C105" s="86" t="s">
        <v>10</v>
      </c>
      <c r="D105" s="92">
        <v>2</v>
      </c>
      <c r="E105" s="10"/>
      <c r="F105" s="11">
        <f t="shared" si="12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</row>
    <row r="106" spans="1:37" s="4" customFormat="1" ht="21.6" customHeight="1">
      <c r="A106" s="12">
        <v>90</v>
      </c>
      <c r="B106" s="33" t="s">
        <v>45</v>
      </c>
      <c r="C106" s="86" t="s">
        <v>112</v>
      </c>
      <c r="D106" s="92">
        <v>126</v>
      </c>
      <c r="E106" s="10"/>
      <c r="F106" s="11">
        <f t="shared" si="12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</row>
    <row r="107" spans="1:37" s="4" customFormat="1" ht="21.6" customHeight="1">
      <c r="A107" s="12">
        <v>91</v>
      </c>
      <c r="B107" s="33" t="s">
        <v>46</v>
      </c>
      <c r="C107" s="86" t="s">
        <v>113</v>
      </c>
      <c r="D107" s="92">
        <v>26</v>
      </c>
      <c r="E107" s="10"/>
      <c r="F107" s="11">
        <f t="shared" si="12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</row>
    <row r="108" spans="1:37" s="4" customFormat="1" ht="21.6" customHeight="1">
      <c r="A108" s="12">
        <v>92</v>
      </c>
      <c r="B108" s="33" t="s">
        <v>47</v>
      </c>
      <c r="C108" s="86" t="s">
        <v>113</v>
      </c>
      <c r="D108" s="92">
        <v>12</v>
      </c>
      <c r="E108" s="10"/>
      <c r="F108" s="11">
        <f t="shared" si="12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</row>
    <row r="109" spans="1:37" s="4" customFormat="1" ht="21.6" customHeight="1">
      <c r="A109" s="12">
        <v>93</v>
      </c>
      <c r="B109" s="99" t="s">
        <v>117</v>
      </c>
      <c r="C109" s="86" t="s">
        <v>10</v>
      </c>
      <c r="D109" s="92">
        <v>1</v>
      </c>
      <c r="E109" s="10"/>
      <c r="F109" s="11">
        <f t="shared" si="12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</row>
    <row r="110" spans="1:37" s="4" customFormat="1" ht="10.8" customHeight="1">
      <c r="A110" s="12">
        <v>94</v>
      </c>
      <c r="B110" s="98" t="s">
        <v>118</v>
      </c>
      <c r="C110" s="86" t="s">
        <v>111</v>
      </c>
      <c r="D110" s="92">
        <v>25</v>
      </c>
      <c r="E110" s="10"/>
      <c r="F110" s="11">
        <f t="shared" si="12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</row>
    <row r="111" spans="1:37" s="4" customFormat="1" ht="21.6" customHeight="1">
      <c r="A111" s="12">
        <v>95</v>
      </c>
      <c r="B111" s="33" t="s">
        <v>45</v>
      </c>
      <c r="C111" s="86" t="s">
        <v>112</v>
      </c>
      <c r="D111" s="92">
        <v>120</v>
      </c>
      <c r="E111" s="10"/>
      <c r="F111" s="11">
        <f t="shared" si="12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</row>
    <row r="112" spans="1:37" s="4" customFormat="1" ht="21.6" customHeight="1">
      <c r="A112" s="12">
        <v>96</v>
      </c>
      <c r="B112" s="33" t="s">
        <v>46</v>
      </c>
      <c r="C112" s="86" t="s">
        <v>113</v>
      </c>
      <c r="D112" s="92">
        <v>23</v>
      </c>
      <c r="E112" s="10"/>
      <c r="F112" s="11">
        <f t="shared" si="12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</row>
    <row r="113" spans="1:185" s="4" customFormat="1" ht="21.6" customHeight="1">
      <c r="A113" s="12">
        <v>97</v>
      </c>
      <c r="B113" s="33" t="s">
        <v>47</v>
      </c>
      <c r="C113" s="86" t="s">
        <v>113</v>
      </c>
      <c r="D113" s="92">
        <v>11</v>
      </c>
      <c r="E113" s="10"/>
      <c r="F113" s="11">
        <f t="shared" si="12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</row>
    <row r="114" spans="1:185" s="4" customFormat="1" ht="32.4" customHeight="1">
      <c r="A114" s="12">
        <v>98</v>
      </c>
      <c r="B114" s="102" t="s">
        <v>119</v>
      </c>
      <c r="C114" s="86" t="s">
        <v>10</v>
      </c>
      <c r="D114" s="92">
        <v>1</v>
      </c>
      <c r="E114" s="10"/>
      <c r="F114" s="11">
        <f t="shared" si="12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</row>
    <row r="115" spans="1:185" s="21" customFormat="1" ht="21.6" customHeight="1">
      <c r="A115" s="12">
        <v>99</v>
      </c>
      <c r="B115" s="19" t="s">
        <v>18</v>
      </c>
      <c r="C115" s="23" t="s">
        <v>19</v>
      </c>
      <c r="D115" s="20">
        <v>1</v>
      </c>
      <c r="E115" s="10"/>
      <c r="F115" s="11">
        <f t="shared" si="12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</row>
    <row r="116" spans="1:185" s="4" customFormat="1" ht="21.6" customHeight="1">
      <c r="A116" s="12">
        <v>100</v>
      </c>
      <c r="B116" s="22" t="s">
        <v>26</v>
      </c>
      <c r="C116" s="23" t="s">
        <v>19</v>
      </c>
      <c r="D116" s="24">
        <v>1</v>
      </c>
      <c r="E116" s="10"/>
      <c r="F116" s="11">
        <f>SUM(D116*E116)</f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</row>
    <row r="117" spans="1:185" s="4" customFormat="1" ht="10.8" customHeight="1">
      <c r="A117" s="12">
        <v>101</v>
      </c>
      <c r="B117" s="22" t="s">
        <v>20</v>
      </c>
      <c r="C117" s="23" t="s">
        <v>19</v>
      </c>
      <c r="D117" s="24">
        <v>1</v>
      </c>
      <c r="E117" s="10"/>
      <c r="F117" s="11">
        <f>SUM(D117*E117)</f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</row>
    <row r="118" spans="1:185" s="26" customFormat="1" ht="12.6" customHeight="1">
      <c r="A118" s="47" t="s">
        <v>13</v>
      </c>
      <c r="B118" s="48"/>
      <c r="C118" s="48"/>
      <c r="D118" s="48"/>
      <c r="E118" s="48"/>
      <c r="F118" s="49"/>
      <c r="G118" s="25"/>
    </row>
    <row r="119" spans="1:185" s="26" customFormat="1" ht="10.8" customHeight="1">
      <c r="A119" s="12">
        <v>102</v>
      </c>
      <c r="B119" s="19" t="s">
        <v>21</v>
      </c>
      <c r="C119" s="27" t="s">
        <v>16</v>
      </c>
      <c r="D119" s="28">
        <v>2</v>
      </c>
      <c r="E119" s="29"/>
      <c r="F119" s="11">
        <f t="shared" ref="F119" si="13">SUM(D119*E119)</f>
        <v>0</v>
      </c>
      <c r="G119" s="25"/>
    </row>
    <row r="120" spans="1:185" s="26" customFormat="1" ht="10.8" customHeight="1">
      <c r="A120" s="12">
        <v>103</v>
      </c>
      <c r="B120" s="19" t="s">
        <v>22</v>
      </c>
      <c r="C120" s="27" t="s">
        <v>17</v>
      </c>
      <c r="D120" s="30">
        <v>0.08</v>
      </c>
      <c r="E120" s="29"/>
      <c r="F120" s="11">
        <f t="shared" ref="F120" si="14">SUM(D120*E120)</f>
        <v>0</v>
      </c>
      <c r="G120" s="25"/>
    </row>
    <row r="121" spans="1:185" s="4" customFormat="1" ht="12.6" customHeight="1" thickBot="1">
      <c r="A121" s="50" t="s">
        <v>65</v>
      </c>
      <c r="B121" s="51"/>
      <c r="C121" s="51"/>
      <c r="D121" s="51"/>
      <c r="E121" s="52"/>
      <c r="F121" s="31">
        <f>SUM(F92:F120)</f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</row>
    <row r="122" spans="1:185" ht="24" customHeight="1" thickBot="1">
      <c r="A122" s="8"/>
      <c r="C122" s="43" t="s">
        <v>1</v>
      </c>
      <c r="D122" s="44"/>
      <c r="E122" s="45">
        <f>F90+F121+F59</f>
        <v>0</v>
      </c>
      <c r="F122" s="46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  <c r="DV122" s="15"/>
      <c r="DW122" s="15"/>
      <c r="DX122" s="15"/>
      <c r="DY122" s="15"/>
      <c r="DZ122" s="15"/>
      <c r="EA122" s="15"/>
      <c r="EB122" s="15"/>
      <c r="EC122" s="15"/>
      <c r="ED122" s="15"/>
      <c r="EE122" s="15"/>
      <c r="EF122" s="15"/>
      <c r="EG122" s="15"/>
      <c r="EH122" s="15"/>
      <c r="EI122" s="15"/>
      <c r="EJ122" s="15"/>
      <c r="EK122" s="15"/>
      <c r="EL122" s="15"/>
      <c r="EM122" s="15"/>
      <c r="EN122" s="15"/>
      <c r="EO122" s="15"/>
      <c r="EP122" s="15"/>
      <c r="EQ122" s="15"/>
      <c r="ER122" s="15"/>
      <c r="ES122" s="15"/>
      <c r="ET122" s="15"/>
      <c r="EU122" s="15"/>
      <c r="EV122" s="15"/>
      <c r="EW122" s="15"/>
      <c r="EX122" s="15"/>
      <c r="EY122" s="15"/>
      <c r="EZ122" s="15"/>
      <c r="FA122" s="15"/>
      <c r="FB122" s="15"/>
      <c r="FC122" s="15"/>
      <c r="FD122" s="15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  <c r="FO122" s="15"/>
      <c r="FP122" s="15"/>
      <c r="FQ122" s="15"/>
      <c r="FR122" s="15"/>
      <c r="FS122" s="15"/>
      <c r="FT122" s="15"/>
      <c r="FU122" s="15"/>
      <c r="FV122" s="15"/>
      <c r="FW122" s="15"/>
      <c r="FX122" s="15"/>
      <c r="FY122" s="15"/>
      <c r="FZ122" s="15"/>
      <c r="GA122" s="15"/>
      <c r="GB122" s="15"/>
      <c r="GC122" s="15"/>
    </row>
    <row r="123" spans="1:185" s="15" customFormat="1" ht="10.8" customHeight="1">
      <c r="A123" s="42" t="s">
        <v>7</v>
      </c>
      <c r="B123" s="42"/>
      <c r="C123" s="42"/>
      <c r="D123" s="42"/>
      <c r="E123" s="42"/>
      <c r="F123" s="42"/>
    </row>
    <row r="124" spans="1:185" s="15" customFormat="1" ht="10.8" customHeight="1">
      <c r="A124" s="42" t="s">
        <v>23</v>
      </c>
      <c r="B124" s="42"/>
      <c r="C124" s="42"/>
      <c r="D124" s="42"/>
      <c r="E124" s="42"/>
      <c r="F124" s="42"/>
    </row>
    <row r="125" spans="1:185" s="15" customFormat="1" ht="10.8" customHeight="1">
      <c r="A125" s="42" t="s">
        <v>8</v>
      </c>
      <c r="B125" s="42"/>
      <c r="C125" s="42"/>
      <c r="D125" s="42"/>
      <c r="E125" s="42"/>
      <c r="F125" s="42"/>
    </row>
    <row r="126" spans="1:185" s="15" customFormat="1" ht="10.8" customHeight="1">
      <c r="A126" s="3"/>
      <c r="B126" s="42" t="s">
        <v>9</v>
      </c>
      <c r="C126" s="42"/>
      <c r="D126" s="42"/>
      <c r="E126" s="42"/>
      <c r="F126" s="42"/>
    </row>
    <row r="127" spans="1:185" s="15" customFormat="1" ht="10.8" customHeight="1">
      <c r="A127" s="34" t="s">
        <v>40</v>
      </c>
      <c r="B127" s="34"/>
      <c r="C127" s="34"/>
      <c r="D127" s="34"/>
      <c r="E127" s="34"/>
      <c r="F127" s="34"/>
    </row>
    <row r="128" spans="1:185" s="15" customFormat="1" ht="10.8" customHeight="1">
      <c r="A128" s="42" t="s">
        <v>36</v>
      </c>
      <c r="B128" s="42"/>
      <c r="C128" s="42"/>
      <c r="D128" s="42"/>
      <c r="E128" s="42"/>
      <c r="F128" s="42"/>
    </row>
    <row r="129" spans="1:185" s="15" customFormat="1" ht="10.8" customHeight="1">
      <c r="A129" s="42" t="s">
        <v>37</v>
      </c>
      <c r="B129" s="42"/>
      <c r="C129" s="42"/>
      <c r="D129" s="42"/>
      <c r="E129" s="42"/>
      <c r="F129" s="42"/>
    </row>
    <row r="130" spans="1:185" s="15" customFormat="1" ht="10.8" customHeight="1">
      <c r="A130" s="42" t="s">
        <v>38</v>
      </c>
      <c r="B130" s="42"/>
      <c r="C130" s="42"/>
      <c r="D130" s="42"/>
      <c r="E130" s="42"/>
      <c r="F130" s="42"/>
    </row>
    <row r="131" spans="1:185" s="15" customFormat="1" ht="10.8" customHeight="1">
      <c r="A131" s="3"/>
      <c r="B131" s="42" t="s">
        <v>29</v>
      </c>
      <c r="C131" s="42"/>
      <c r="D131" s="42"/>
      <c r="E131" s="42"/>
      <c r="F131" s="4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</row>
    <row r="132" spans="1:185" s="15" customFormat="1" ht="10.8" customHeight="1">
      <c r="A132" s="3"/>
      <c r="B132" s="34" t="s">
        <v>28</v>
      </c>
      <c r="C132" s="34"/>
      <c r="D132" s="34"/>
      <c r="E132" s="34"/>
      <c r="F132" s="34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</row>
    <row r="133" spans="1:185" s="15" customFormat="1" ht="10.8" customHeight="1">
      <c r="A133" s="42" t="s">
        <v>39</v>
      </c>
      <c r="B133" s="42"/>
      <c r="C133" s="42"/>
      <c r="D133" s="42"/>
      <c r="E133" s="42"/>
      <c r="F133" s="42"/>
    </row>
    <row r="134" spans="1:185" s="15" customFormat="1" ht="10.8" customHeight="1">
      <c r="A134" s="3"/>
      <c r="B134" s="42" t="s">
        <v>24</v>
      </c>
      <c r="C134" s="42"/>
      <c r="D134" s="42"/>
      <c r="E134" s="42"/>
      <c r="F134" s="4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</row>
    <row r="135" spans="1:185" s="15" customFormat="1" ht="10.8" customHeight="1">
      <c r="A135" s="3"/>
      <c r="B135" s="42" t="s">
        <v>25</v>
      </c>
      <c r="C135" s="42"/>
      <c r="D135" s="42"/>
      <c r="E135" s="42"/>
      <c r="F135" s="42"/>
    </row>
  </sheetData>
  <mergeCells count="31">
    <mergeCell ref="A8:F8"/>
    <mergeCell ref="A9:F9"/>
    <mergeCell ref="A37:F37"/>
    <mergeCell ref="A55:F55"/>
    <mergeCell ref="A59:E59"/>
    <mergeCell ref="A1:F1"/>
    <mergeCell ref="A5:A7"/>
    <mergeCell ref="B5:B7"/>
    <mergeCell ref="C5:C7"/>
    <mergeCell ref="D5:D6"/>
    <mergeCell ref="E5:E7"/>
    <mergeCell ref="F5:F7"/>
    <mergeCell ref="C122:D122"/>
    <mergeCell ref="E122:F122"/>
    <mergeCell ref="A128:F128"/>
    <mergeCell ref="A60:F60"/>
    <mergeCell ref="A87:F87"/>
    <mergeCell ref="A90:E90"/>
    <mergeCell ref="B126:F126"/>
    <mergeCell ref="A125:F125"/>
    <mergeCell ref="A124:F124"/>
    <mergeCell ref="A123:F123"/>
    <mergeCell ref="A91:F91"/>
    <mergeCell ref="A118:F118"/>
    <mergeCell ref="A121:E121"/>
    <mergeCell ref="B134:F134"/>
    <mergeCell ref="B135:F135"/>
    <mergeCell ref="A129:F129"/>
    <mergeCell ref="A133:F133"/>
    <mergeCell ref="B131:F131"/>
    <mergeCell ref="A130:F130"/>
  </mergeCells>
  <phoneticPr fontId="3" type="noConversion"/>
  <conditionalFormatting sqref="A87 C115:D115">
    <cfRule type="cellIs" dxfId="12" priority="96" stopIfTrue="1" operator="equal">
      <formula>0</formula>
    </cfRule>
  </conditionalFormatting>
  <conditionalFormatting sqref="A118">
    <cfRule type="cellIs" dxfId="11" priority="85" stopIfTrue="1" operator="equal">
      <formula>0</formula>
    </cfRule>
  </conditionalFormatting>
  <conditionalFormatting sqref="A55">
    <cfRule type="cellIs" dxfId="6" priority="23" stopIfTrue="1" operator="equal">
      <formula>0</formula>
    </cfRule>
  </conditionalFormatting>
  <conditionalFormatting sqref="C84:D84">
    <cfRule type="cellIs" dxfId="5" priority="8" stopIfTrue="1" operator="equal">
      <formula>0</formula>
    </cfRule>
  </conditionalFormatting>
  <conditionalFormatting sqref="D30">
    <cfRule type="cellIs" dxfId="4" priority="4" stopIfTrue="1" operator="equal">
      <formula>0</formula>
    </cfRule>
  </conditionalFormatting>
  <conditionalFormatting sqref="B35">
    <cfRule type="cellIs" dxfId="3" priority="3" stopIfTrue="1" operator="equal">
      <formula>0</formula>
    </cfRule>
  </conditionalFormatting>
  <conditionalFormatting sqref="B67">
    <cfRule type="cellIs" dxfId="1" priority="2" stopIfTrue="1" operator="equal">
      <formula>0</formula>
    </cfRule>
  </conditionalFormatting>
  <conditionalFormatting sqref="B10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2024-10-07T06:47:03Z</dcterms:modified>
</cp:coreProperties>
</file>